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<sst xmlns="http://schemas.openxmlformats.org/spreadsheetml/2006/main" count="68" uniqueCount="64">
  <si>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Veränderung zu 2016</t>
  </si>
  <si>
    <t>Ergebnisse 2016</t>
  </si>
  <si>
    <t>Kreis oder kreisfreie Stadt</t>
  </si>
  <si>
    <t>Gültige Stimmen</t>
  </si>
  <si>
    <t>Sitze</t>
  </si>
  <si>
    <t>DIE LINKE. Stimmen</t>
  </si>
  <si>
    <t>DIE LINKE. Sitze</t>
  </si>
  <si>
    <t>Delta</t>
  </si>
  <si>
    <t>Delta Sitze</t>
  </si>
  <si>
    <t>Braunschweig</t>
  </si>
  <si>
    <t>Salzgitter</t>
  </si>
  <si>
    <t>Wolfsburg</t>
  </si>
  <si>
    <t>Gifhorn</t>
  </si>
  <si>
    <t>Goslar</t>
  </si>
  <si>
    <t>Helmstedt</t>
  </si>
  <si>
    <t>Northeim</t>
  </si>
  <si>
    <t>Peine</t>
  </si>
  <si>
    <t>Wolfenbüttel</t>
  </si>
  <si>
    <t>Göttingen</t>
  </si>
  <si>
    <t>Hannover</t>
  </si>
  <si>
    <t>Diepholz</t>
  </si>
  <si>
    <t>Hameln-Pyrmont</t>
  </si>
  <si>
    <t>Hildesheim</t>
  </si>
  <si>
    <t>Holzminden</t>
  </si>
  <si>
    <t>Nienburg/Weser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</si>
  <si>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</si>
  <si>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</si>
  <si>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</si>
  <si>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</si>
  <si>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</si>
  <si>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</si>
  <si>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</si>
  <si>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</si>
  <si>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</si>
  <si>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</si>
  <si>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</si>
  <si>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</si>
  <si>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Delmenhorst</t>
  </si>
  <si>
    <t>Emden</t>
  </si>
  <si>
    <t>Oldenburg Stadt</t>
  </si>
  <si>
    <t>Osnabrück Stadt</t>
  </si>
  <si>
    <t>Wilhelmshaven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</si>
  <si>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</si>
  <si>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</si>
  <si>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</si>
  <si>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</si>
  <si>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</si>
  <si>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</si>
  <si>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</si>
  <si>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 Land</t>
  </si>
  <si>
    <t>Osnabrück Land</t>
  </si>
  <si>
    <t>Vechta</t>
  </si>
  <si>
    <t>Wesermarsch</t>
  </si>
  <si>
    <t>Wittmund</t>
  </si>
  <si>
    <t>SUMME</t>
  </si>
  <si>
    <t>Tiefrot = nicht angetreten</t>
  </si>
  <si>
    <t>Grün = überdurchschittlich</t>
  </si>
  <si>
    <t>Grün hinterlegt: Besser als Durchschnitt</t>
  </si>
  <si>
    <t>Blassrot = unter 2%</t>
  </si>
  <si>
    <t>Rot = unterdurchschnittlich</t>
  </si>
  <si>
    <t>Rot hinterlegt: schlechter als Durchschnitt</t>
  </si>
  <si>
    <t>Unterstrichen = kreisfreie Stadt</t>
  </si>
  <si>
    <t>Grün = über 4%</t>
  </si>
  <si>
    <t>Blassgrün = über 3%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</si>
</sst>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HH]:MM:SS"/>
    <numFmt numFmtId="166" formatCode="0.00%"/>
    <numFmt numFmtId="167" formatCode="0.00%;[RED]\-0.00%"/>
    <numFmt numFmtId="168" formatCode="0.000%"/>
    <numFmt numFmtId="169" formatCode="0.000%;[RED]\-0.000%"/>
  </numFmts>
  <fonts count="6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0" xfId="0" applyNumberFormat="1" applyFont="1" applyAlignment="1">
      <alignment horizontal="right"/>
    </xf>
    <xf numFmtId="164" fontId="2" fillId="2" borderId="4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5" xfId="0" applyFont="1" applyBorder="1" applyAlignment="1">
      <alignment/>
    </xf>
    <xf numFmtId="164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3" borderId="4" xfId="0" applyFont="1" applyFill="1" applyBorder="1" applyAlignment="1">
      <alignment/>
    </xf>
    <xf numFmtId="164" fontId="0" fillId="0" borderId="4" xfId="0" applyBorder="1" applyAlignment="1">
      <alignment/>
    </xf>
    <xf numFmtId="166" fontId="0" fillId="0" borderId="0" xfId="0" applyNumberFormat="1" applyAlignment="1">
      <alignment/>
    </xf>
    <xf numFmtId="164" fontId="0" fillId="0" borderId="5" xfId="0" applyBorder="1" applyAlignment="1">
      <alignment/>
    </xf>
    <xf numFmtId="164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4" xfId="0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5" xfId="0" applyFont="1" applyBorder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4" borderId="4" xfId="0" applyFont="1" applyFill="1" applyBorder="1" applyAlignment="1">
      <alignment/>
    </xf>
    <xf numFmtId="164" fontId="2" fillId="5" borderId="4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8" fontId="1" fillId="0" borderId="7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5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ün" xfId="20"/>
    <cellStyle name="Rot" xfId="21"/>
  </cellStyles>
  <dxfs count="2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CCFF"/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15" zoomScaleNormal="115" workbookViewId="0" topLeftCell="A1">
      <pane xSplit="1" ySplit="2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48" sqref="B48"/>
    </sheetView>
  </sheetViews>
  <sheetFormatPr defaultColWidth="12.57421875" defaultRowHeight="12.75"/>
  <cols>
    <col min="1" max="1" width="26.28125" style="0" customWidth="1"/>
    <col min="2" max="2" width="15.28125" style="0" customWidth="1"/>
    <col min="3" max="3" width="5.8515625" style="0" customWidth="1"/>
    <col min="4" max="4" width="18.8515625" style="0" customWidth="1"/>
    <col min="5" max="5" width="7.57421875" style="0" customWidth="1"/>
    <col min="6" max="6" width="15.7109375" style="0" customWidth="1"/>
    <col min="7" max="7" width="5.421875" style="0" customWidth="1"/>
    <col min="8" max="8" width="8.8515625" style="0" customWidth="1"/>
    <col min="9" max="9" width="10.28125" style="0" customWidth="1"/>
    <col min="10" max="10" width="5.421875" style="0" customWidth="1"/>
    <col min="11" max="11" width="15.28125" style="0" customWidth="1"/>
    <col min="12" max="12" width="5.8515625" style="0" customWidth="1"/>
    <col min="13" max="13" width="18.8515625" style="0" customWidth="1"/>
    <col min="14" max="15" width="15.7109375" style="0" customWidth="1"/>
    <col min="16" max="16384" width="11.57421875" style="0" customWidth="1"/>
  </cols>
  <sheetData>
    <row r="1" spans="1:15" s="5" customFormat="1" ht="12.75">
      <c r="A1" s="1"/>
      <c r="B1" s="2">
        <v>2021</v>
      </c>
      <c r="C1" s="2"/>
      <c r="D1" s="2"/>
      <c r="E1" s="2"/>
      <c r="F1" s="2"/>
      <c r="G1" s="3"/>
      <c r="H1" s="3" t="s">
        <v>0</v>
      </c>
      <c r="I1" s="3"/>
      <c r="J1" s="4"/>
      <c r="K1" s="2" t="s">
        <v>1</v>
      </c>
      <c r="L1" s="2"/>
      <c r="M1" s="2"/>
      <c r="N1" s="2"/>
      <c r="O1" s="2"/>
    </row>
    <row r="2" spans="1:15" s="5" customFormat="1" ht="12.75">
      <c r="A2" s="6" t="s">
        <v>2</v>
      </c>
      <c r="B2" s="6" t="s">
        <v>3</v>
      </c>
      <c r="C2" s="5" t="s">
        <v>4</v>
      </c>
      <c r="D2" s="5" t="s">
        <v>5</v>
      </c>
      <c r="F2" s="7" t="s">
        <v>6</v>
      </c>
      <c r="H2" s="5" t="s">
        <v>7</v>
      </c>
      <c r="I2" s="5" t="s">
        <v>8</v>
      </c>
      <c r="J2" s="8"/>
      <c r="K2" s="6" t="s">
        <v>3</v>
      </c>
      <c r="L2" s="5" t="s">
        <v>4</v>
      </c>
      <c r="M2" s="5" t="s">
        <v>5</v>
      </c>
      <c r="O2" s="7" t="s">
        <v>6</v>
      </c>
    </row>
    <row r="3" spans="1:15" s="11" customFormat="1" ht="12.75">
      <c r="A3" s="9" t="s">
        <v>9</v>
      </c>
      <c r="B3" s="10">
        <v>316760</v>
      </c>
      <c r="C3" s="11">
        <v>54</v>
      </c>
      <c r="D3" s="11">
        <v>12426</v>
      </c>
      <c r="E3" s="12">
        <f>D3/B3</f>
        <v>0.03922843793408259</v>
      </c>
      <c r="F3" s="13">
        <v>2</v>
      </c>
      <c r="G3" s="14"/>
      <c r="H3" s="15">
        <f>E3-N3</f>
        <v>-0.006569308555123672</v>
      </c>
      <c r="I3" s="16">
        <f>F3-O3</f>
        <v>-1</v>
      </c>
      <c r="J3" s="15"/>
      <c r="K3" s="10">
        <v>327134</v>
      </c>
      <c r="L3" s="11">
        <v>54</v>
      </c>
      <c r="M3" s="11">
        <v>14982</v>
      </c>
      <c r="N3" s="12">
        <f>M3/K3</f>
        <v>0.04579774648920626</v>
      </c>
      <c r="O3" s="13">
        <v>3</v>
      </c>
    </row>
    <row r="4" spans="1:15" s="11" customFormat="1" ht="12.75">
      <c r="A4" s="9" t="s">
        <v>10</v>
      </c>
      <c r="B4" s="10">
        <v>104277</v>
      </c>
      <c r="C4" s="11">
        <v>46</v>
      </c>
      <c r="D4" s="11">
        <v>3984</v>
      </c>
      <c r="E4" s="12">
        <f>D4/B4</f>
        <v>0.0382059322765327</v>
      </c>
      <c r="F4" s="13">
        <v>2</v>
      </c>
      <c r="G4" s="14"/>
      <c r="H4" s="15">
        <f>E4-N4</f>
        <v>-0.020242199844631305</v>
      </c>
      <c r="I4" s="16">
        <f>F4-O4</f>
        <v>0</v>
      </c>
      <c r="J4" s="15"/>
      <c r="K4" s="10">
        <v>100756</v>
      </c>
      <c r="L4" s="11">
        <v>44</v>
      </c>
      <c r="M4" s="11">
        <v>5889</v>
      </c>
      <c r="N4" s="12">
        <f>M4/K4</f>
        <v>0.058448132121164</v>
      </c>
      <c r="O4" s="13">
        <v>2</v>
      </c>
    </row>
    <row r="5" spans="1:15" s="11" customFormat="1" ht="12.75">
      <c r="A5" s="10" t="s">
        <v>11</v>
      </c>
      <c r="B5" s="10">
        <v>148343</v>
      </c>
      <c r="C5" s="11">
        <v>46</v>
      </c>
      <c r="D5" s="11">
        <v>4222</v>
      </c>
      <c r="E5" s="12">
        <f>D5/B5</f>
        <v>0.028461066582177792</v>
      </c>
      <c r="F5" s="13">
        <v>1</v>
      </c>
      <c r="G5" s="14"/>
      <c r="H5" s="15">
        <f>E5-N5</f>
        <v>-0.001213996440113243</v>
      </c>
      <c r="I5" s="16">
        <f>F5-O5</f>
        <v>0</v>
      </c>
      <c r="J5" s="15"/>
      <c r="K5" s="10">
        <v>151137</v>
      </c>
      <c r="L5" s="11">
        <v>46</v>
      </c>
      <c r="M5" s="11">
        <v>4485</v>
      </c>
      <c r="N5" s="12">
        <f>M5/K5</f>
        <v>0.029675063022291035</v>
      </c>
      <c r="O5" s="13">
        <v>1</v>
      </c>
    </row>
    <row r="6" spans="1:15" ht="12.75">
      <c r="A6" s="17" t="s">
        <v>12</v>
      </c>
      <c r="B6" s="18">
        <v>250484</v>
      </c>
      <c r="C6">
        <v>58</v>
      </c>
      <c r="D6">
        <v>4388</v>
      </c>
      <c r="E6" s="19">
        <f>D6/B6</f>
        <v>0.01751808498746427</v>
      </c>
      <c r="F6" s="20">
        <v>1</v>
      </c>
      <c r="G6" s="21"/>
      <c r="H6" s="22">
        <f>E6-N6</f>
        <v>-0.007950518372187194</v>
      </c>
      <c r="I6" s="23">
        <f>F6-O6</f>
        <v>0</v>
      </c>
      <c r="J6" s="22"/>
      <c r="K6" s="18">
        <v>232286</v>
      </c>
      <c r="L6">
        <v>54</v>
      </c>
      <c r="M6">
        <v>5916</v>
      </c>
      <c r="N6" s="19">
        <f>M6/K6</f>
        <v>0.025468603359651464</v>
      </c>
      <c r="O6" s="20">
        <v>1</v>
      </c>
    </row>
    <row r="7" spans="1:15" ht="12.75">
      <c r="A7" s="24" t="s">
        <v>13</v>
      </c>
      <c r="B7" s="18">
        <v>176819</v>
      </c>
      <c r="C7">
        <v>50</v>
      </c>
      <c r="D7">
        <v>6494</v>
      </c>
      <c r="E7" s="19">
        <f>D7/B7</f>
        <v>0.03672682234375265</v>
      </c>
      <c r="F7" s="20">
        <v>2</v>
      </c>
      <c r="G7" s="21"/>
      <c r="H7" s="22">
        <f>E7-N7</f>
        <v>-0.006276313180576698</v>
      </c>
      <c r="I7" s="23">
        <f>F7-O7</f>
        <v>0</v>
      </c>
      <c r="J7" s="22"/>
      <c r="K7" s="18">
        <v>172220</v>
      </c>
      <c r="L7">
        <v>50</v>
      </c>
      <c r="M7">
        <v>7406</v>
      </c>
      <c r="N7" s="19">
        <f>M7/K7</f>
        <v>0.04300313552432935</v>
      </c>
      <c r="O7" s="20">
        <v>2</v>
      </c>
    </row>
    <row r="8" spans="1:15" ht="12.75">
      <c r="A8" s="18" t="s">
        <v>14</v>
      </c>
      <c r="B8" s="18">
        <v>125912</v>
      </c>
      <c r="C8">
        <v>42</v>
      </c>
      <c r="D8">
        <v>2610</v>
      </c>
      <c r="E8" s="19">
        <f>D8/B8</f>
        <v>0.020728762945549272</v>
      </c>
      <c r="F8" s="20">
        <v>1</v>
      </c>
      <c r="G8" s="21"/>
      <c r="H8" s="22">
        <f>E8-N8</f>
        <v>0.005396620933521822</v>
      </c>
      <c r="I8" s="23">
        <f>F8-O8</f>
        <v>0</v>
      </c>
      <c r="J8" s="22"/>
      <c r="K8" s="18">
        <v>122553</v>
      </c>
      <c r="L8">
        <v>42</v>
      </c>
      <c r="M8">
        <v>1879</v>
      </c>
      <c r="N8" s="19">
        <f>M8/K8</f>
        <v>0.01533214201202745</v>
      </c>
      <c r="O8" s="20">
        <v>1</v>
      </c>
    </row>
    <row r="9" spans="1:15" ht="12.75">
      <c r="A9" s="18" t="s">
        <v>15</v>
      </c>
      <c r="B9" s="18">
        <v>191335</v>
      </c>
      <c r="C9">
        <v>50</v>
      </c>
      <c r="D9">
        <v>4896</v>
      </c>
      <c r="E9" s="19">
        <f>D9/B9</f>
        <v>0.02558862727676588</v>
      </c>
      <c r="F9" s="20">
        <v>1</v>
      </c>
      <c r="G9" s="21"/>
      <c r="H9" s="22">
        <f>E9-N9</f>
        <v>0.003871069589503274</v>
      </c>
      <c r="I9" s="23">
        <f>F9-O9</f>
        <v>0</v>
      </c>
      <c r="J9" s="22"/>
      <c r="K9" s="18">
        <v>175342</v>
      </c>
      <c r="L9">
        <v>50</v>
      </c>
      <c r="M9">
        <v>3808</v>
      </c>
      <c r="N9" s="19">
        <f>M9/K9</f>
        <v>0.021717557687262606</v>
      </c>
      <c r="O9" s="20">
        <v>1</v>
      </c>
    </row>
    <row r="10" spans="1:15" ht="12.75">
      <c r="A10" s="18" t="s">
        <v>16</v>
      </c>
      <c r="B10" s="18">
        <v>185290</v>
      </c>
      <c r="C10">
        <v>50</v>
      </c>
      <c r="D10">
        <v>4084</v>
      </c>
      <c r="E10" s="19">
        <f>D10/B10</f>
        <v>0.022041124723406552</v>
      </c>
      <c r="F10" s="20">
        <v>1</v>
      </c>
      <c r="G10" s="21"/>
      <c r="H10" s="22">
        <f>E10-N10</f>
        <v>-0.0047177157078756304</v>
      </c>
      <c r="I10" s="23">
        <f>F10-O10</f>
        <v>0</v>
      </c>
      <c r="J10" s="22"/>
      <c r="K10" s="18">
        <v>175755</v>
      </c>
      <c r="L10">
        <v>50</v>
      </c>
      <c r="M10">
        <v>4703</v>
      </c>
      <c r="N10" s="19">
        <f>M10/K10</f>
        <v>0.026758840431282183</v>
      </c>
      <c r="O10" s="20">
        <v>1</v>
      </c>
    </row>
    <row r="11" spans="1:15" ht="12.75">
      <c r="A11" s="18" t="s">
        <v>17</v>
      </c>
      <c r="B11" s="18">
        <v>181274</v>
      </c>
      <c r="C11">
        <v>46</v>
      </c>
      <c r="D11">
        <v>4707</v>
      </c>
      <c r="E11" s="19">
        <f>D11/B11</f>
        <v>0.02596621688714322</v>
      </c>
      <c r="F11" s="20">
        <v>1</v>
      </c>
      <c r="G11" s="21"/>
      <c r="H11" s="22">
        <f>E11-N11</f>
        <v>-0.009145087529447662</v>
      </c>
      <c r="I11" s="23">
        <f>F11-O11</f>
        <v>-1</v>
      </c>
      <c r="J11" s="22"/>
      <c r="K11" s="18">
        <v>177037</v>
      </c>
      <c r="L11">
        <v>46</v>
      </c>
      <c r="M11">
        <v>6216</v>
      </c>
      <c r="N11" s="19">
        <f>M11/K11</f>
        <v>0.03511130441659088</v>
      </c>
      <c r="O11" s="20">
        <v>2</v>
      </c>
    </row>
    <row r="12" spans="1:15" s="27" customFormat="1" ht="12.75">
      <c r="A12" s="25" t="s">
        <v>18</v>
      </c>
      <c r="B12" s="26">
        <v>424778</v>
      </c>
      <c r="C12" s="27">
        <v>66</v>
      </c>
      <c r="D12" s="27">
        <v>17580</v>
      </c>
      <c r="E12" s="28">
        <f>D12/B12</f>
        <v>0.041386324150497436</v>
      </c>
      <c r="F12" s="29">
        <v>3</v>
      </c>
      <c r="G12" s="21"/>
      <c r="H12" s="30">
        <f>E12-N12</f>
        <v>-0.0028770997674838483</v>
      </c>
      <c r="I12" s="31">
        <f>F12-O12</f>
        <v>0</v>
      </c>
      <c r="J12" s="30"/>
      <c r="K12" s="26">
        <v>418246</v>
      </c>
      <c r="L12" s="27">
        <v>72</v>
      </c>
      <c r="M12" s="27">
        <v>18513</v>
      </c>
      <c r="N12" s="28">
        <f>M12/K12</f>
        <v>0.044263423917981284</v>
      </c>
      <c r="O12" s="29">
        <v>3</v>
      </c>
    </row>
    <row r="13" spans="1:15" ht="12.75">
      <c r="A13" s="24" t="s">
        <v>19</v>
      </c>
      <c r="B13" s="18">
        <v>1423951</v>
      </c>
      <c r="C13">
        <v>84</v>
      </c>
      <c r="D13">
        <v>51352</v>
      </c>
      <c r="E13" s="19">
        <f>D13/B13</f>
        <v>0.0360630386860222</v>
      </c>
      <c r="F13" s="20">
        <v>3</v>
      </c>
      <c r="G13" s="21"/>
      <c r="H13" s="22">
        <f>E13-N13</f>
        <v>-0.011891063631858129</v>
      </c>
      <c r="I13" s="23">
        <f>F13-O13</f>
        <v>-1</v>
      </c>
      <c r="J13" s="22"/>
      <c r="K13" s="18">
        <v>1435018</v>
      </c>
      <c r="L13">
        <v>84</v>
      </c>
      <c r="M13">
        <v>68815</v>
      </c>
      <c r="N13" s="19">
        <f>M13/K13</f>
        <v>0.04795410231788033</v>
      </c>
      <c r="O13" s="20">
        <v>4</v>
      </c>
    </row>
    <row r="14" spans="1:15" ht="12.75">
      <c r="A14" s="17" t="s">
        <v>20</v>
      </c>
      <c r="B14" s="18">
        <v>300685</v>
      </c>
      <c r="C14">
        <v>62</v>
      </c>
      <c r="D14">
        <v>5617</v>
      </c>
      <c r="E14" s="19">
        <f>D14/B14</f>
        <v>0.018680679116018426</v>
      </c>
      <c r="F14" s="20">
        <v>1</v>
      </c>
      <c r="G14" s="21"/>
      <c r="H14" s="22">
        <f>E14-N14</f>
        <v>-0.00606174265191619</v>
      </c>
      <c r="I14" s="23">
        <f>F14-O14</f>
        <v>-1</v>
      </c>
      <c r="J14" s="22"/>
      <c r="K14" s="18">
        <v>281662</v>
      </c>
      <c r="L14">
        <v>62</v>
      </c>
      <c r="M14">
        <v>6969</v>
      </c>
      <c r="N14" s="19">
        <f>M14/K14</f>
        <v>0.024742421767934616</v>
      </c>
      <c r="O14" s="20">
        <v>2</v>
      </c>
    </row>
    <row r="15" spans="1:15" ht="12.75">
      <c r="A15" s="18" t="s">
        <v>21</v>
      </c>
      <c r="B15" s="18">
        <v>186307</v>
      </c>
      <c r="C15">
        <v>50</v>
      </c>
      <c r="D15">
        <v>5186</v>
      </c>
      <c r="E15" s="19">
        <f>D15/B15</f>
        <v>0.027835776433521017</v>
      </c>
      <c r="F15" s="20">
        <v>1</v>
      </c>
      <c r="G15" s="21"/>
      <c r="H15" s="22">
        <f>E15-N15</f>
        <v>-0.004721372582440715</v>
      </c>
      <c r="I15" s="23">
        <f>F15-O15</f>
        <v>-1</v>
      </c>
      <c r="J15" s="22"/>
      <c r="K15" s="18">
        <v>192523</v>
      </c>
      <c r="L15">
        <v>50</v>
      </c>
      <c r="M15">
        <v>6268</v>
      </c>
      <c r="N15" s="19">
        <f>M15/K15</f>
        <v>0.03255714901596173</v>
      </c>
      <c r="O15" s="20">
        <v>2</v>
      </c>
    </row>
    <row r="16" spans="1:15" ht="12.75">
      <c r="A16" s="18" t="s">
        <v>22</v>
      </c>
      <c r="B16" s="18">
        <v>387431</v>
      </c>
      <c r="C16">
        <v>64</v>
      </c>
      <c r="D16">
        <v>10396</v>
      </c>
      <c r="E16" s="19">
        <f>D16/B16</f>
        <v>0.026833165131339515</v>
      </c>
      <c r="F16" s="20">
        <v>2</v>
      </c>
      <c r="G16" s="21"/>
      <c r="H16" s="22">
        <f>E16-N16</f>
        <v>-0.0016917803527381446</v>
      </c>
      <c r="I16" s="23">
        <f>F16-O16</f>
        <v>0</v>
      </c>
      <c r="J16" s="22"/>
      <c r="K16" s="18">
        <v>379247</v>
      </c>
      <c r="L16">
        <v>64</v>
      </c>
      <c r="M16">
        <v>10818</v>
      </c>
      <c r="N16" s="19">
        <f>M16/K16</f>
        <v>0.02852494548407766</v>
      </c>
      <c r="O16" s="20">
        <v>2</v>
      </c>
    </row>
    <row r="17" spans="1:15" ht="12.75">
      <c r="A17" s="17" t="s">
        <v>23</v>
      </c>
      <c r="B17" s="18">
        <v>96461</v>
      </c>
      <c r="C17">
        <v>42</v>
      </c>
      <c r="D17">
        <v>1637</v>
      </c>
      <c r="E17" s="19">
        <f>D17/B17</f>
        <v>0.01697058915001918</v>
      </c>
      <c r="F17" s="20">
        <v>1</v>
      </c>
      <c r="G17" s="21"/>
      <c r="H17" s="22">
        <f>E17-N17</f>
        <v>-0.002187659656507579</v>
      </c>
      <c r="I17" s="23">
        <f>F17-O17</f>
        <v>0</v>
      </c>
      <c r="J17" s="22"/>
      <c r="K17" s="18">
        <v>95729</v>
      </c>
      <c r="L17">
        <v>42</v>
      </c>
      <c r="M17">
        <v>1834</v>
      </c>
      <c r="N17" s="19">
        <f>M17/K17</f>
        <v>0.019158248806526758</v>
      </c>
      <c r="O17" s="20">
        <v>1</v>
      </c>
    </row>
    <row r="18" spans="1:15" ht="12.75">
      <c r="A18" s="18" t="s">
        <v>24</v>
      </c>
      <c r="B18" s="18">
        <v>161664</v>
      </c>
      <c r="C18">
        <v>46</v>
      </c>
      <c r="D18">
        <v>3596</v>
      </c>
      <c r="E18" s="19">
        <f>D18/B18</f>
        <v>0.02224366587490103</v>
      </c>
      <c r="F18" s="20">
        <v>1</v>
      </c>
      <c r="G18" s="21"/>
      <c r="H18" s="22">
        <f>E18-N18</f>
        <v>0.0005309615504648611</v>
      </c>
      <c r="I18" s="23">
        <f>F18-O18</f>
        <v>0</v>
      </c>
      <c r="J18" s="22"/>
      <c r="K18" s="18">
        <v>154656</v>
      </c>
      <c r="L18">
        <v>46</v>
      </c>
      <c r="M18">
        <v>3358</v>
      </c>
      <c r="N18" s="19">
        <f>M18/K18</f>
        <v>0.021712704324436168</v>
      </c>
      <c r="O18" s="20">
        <v>1</v>
      </c>
    </row>
    <row r="19" spans="1:15" ht="12.75">
      <c r="A19" s="18" t="s">
        <v>25</v>
      </c>
      <c r="B19" s="18">
        <v>213005</v>
      </c>
      <c r="C19">
        <v>54</v>
      </c>
      <c r="D19">
        <v>4668</v>
      </c>
      <c r="E19" s="19">
        <f>D19/B19</f>
        <v>0.02191497852163095</v>
      </c>
      <c r="F19" s="20">
        <v>1</v>
      </c>
      <c r="G19" s="21"/>
      <c r="H19" s="22">
        <f>E19-N19</f>
        <v>0.004257735093015913</v>
      </c>
      <c r="I19" s="23">
        <f>F19-O19</f>
        <v>0</v>
      </c>
      <c r="J19" s="22"/>
      <c r="K19" s="18">
        <v>209659</v>
      </c>
      <c r="L19">
        <v>54</v>
      </c>
      <c r="M19">
        <v>3702</v>
      </c>
      <c r="N19" s="19">
        <f>M19/K19</f>
        <v>0.017657243428615035</v>
      </c>
      <c r="O19" s="20">
        <v>1</v>
      </c>
    </row>
    <row r="20" spans="1:15" ht="12.75">
      <c r="A20" s="18" t="s">
        <v>26</v>
      </c>
      <c r="B20" s="18">
        <v>239257</v>
      </c>
      <c r="C20">
        <v>58</v>
      </c>
      <c r="D20">
        <v>5130</v>
      </c>
      <c r="E20" s="19">
        <f>D20/B20</f>
        <v>0.02144137893562153</v>
      </c>
      <c r="F20" s="20">
        <v>1</v>
      </c>
      <c r="G20" s="21"/>
      <c r="H20" s="22">
        <f>E20-N20</f>
        <v>0.0018900078946912854</v>
      </c>
      <c r="I20" s="23">
        <f>F20-O20</f>
        <v>0</v>
      </c>
      <c r="J20" s="22"/>
      <c r="K20" s="18">
        <v>241313</v>
      </c>
      <c r="L20">
        <v>58</v>
      </c>
      <c r="M20">
        <v>4718</v>
      </c>
      <c r="N20" s="19">
        <f>M20/K20</f>
        <v>0.019551371040930243</v>
      </c>
      <c r="O20" s="20">
        <v>1</v>
      </c>
    </row>
    <row r="21" spans="1:15" ht="12.75">
      <c r="A21" s="17" t="s">
        <v>27</v>
      </c>
      <c r="B21" s="18">
        <v>279436</v>
      </c>
      <c r="C21">
        <v>58</v>
      </c>
      <c r="D21">
        <v>4797</v>
      </c>
      <c r="E21" s="19">
        <f>D21/B21</f>
        <v>0.017166721539100187</v>
      </c>
      <c r="F21" s="20">
        <v>1</v>
      </c>
      <c r="G21" s="21"/>
      <c r="H21" s="22">
        <f>E21-N21</f>
        <v>-0.008591948575528328</v>
      </c>
      <c r="I21" s="23">
        <f>F21-O21</f>
        <v>-1</v>
      </c>
      <c r="J21" s="22"/>
      <c r="K21" s="18">
        <v>267211</v>
      </c>
      <c r="L21">
        <v>58</v>
      </c>
      <c r="M21">
        <v>6883</v>
      </c>
      <c r="N21" s="19">
        <f>M21/K21</f>
        <v>0.025758670114628516</v>
      </c>
      <c r="O21" s="20">
        <v>2</v>
      </c>
    </row>
    <row r="22" spans="1:15" ht="12.75">
      <c r="A22" s="18" t="s">
        <v>28</v>
      </c>
      <c r="B22" s="18">
        <v>368690</v>
      </c>
      <c r="C22">
        <v>64</v>
      </c>
      <c r="D22">
        <v>8479</v>
      </c>
      <c r="E22" s="19">
        <f>D22/B22</f>
        <v>0.02299764029401394</v>
      </c>
      <c r="F22" s="20">
        <v>2</v>
      </c>
      <c r="G22" s="21"/>
      <c r="H22" s="22">
        <f>E22-N22</f>
        <v>-0.004732212940309875</v>
      </c>
      <c r="I22" s="23">
        <f>F22-O22</f>
        <v>0</v>
      </c>
      <c r="J22" s="22"/>
      <c r="K22" s="18">
        <v>343132</v>
      </c>
      <c r="L22">
        <v>62</v>
      </c>
      <c r="M22">
        <v>9515</v>
      </c>
      <c r="N22" s="19">
        <f>M22/K22</f>
        <v>0.027729853234323816</v>
      </c>
      <c r="O22" s="20">
        <v>2</v>
      </c>
    </row>
    <row r="23" spans="1:15" ht="12.75">
      <c r="A23" s="18" t="s">
        <v>29</v>
      </c>
      <c r="B23" s="18">
        <v>74370</v>
      </c>
      <c r="C23">
        <v>40</v>
      </c>
      <c r="D23">
        <v>2049</v>
      </c>
      <c r="E23" s="19">
        <f>D23/B23</f>
        <v>0.02755143202904397</v>
      </c>
      <c r="F23" s="20">
        <v>1</v>
      </c>
      <c r="G23" s="21"/>
      <c r="H23" s="22">
        <f>E23-N23</f>
        <v>0.02755143202904397</v>
      </c>
      <c r="I23" s="23">
        <f>F23-O23</f>
        <v>1</v>
      </c>
      <c r="J23" s="22"/>
      <c r="K23" s="18">
        <v>70063</v>
      </c>
      <c r="L23">
        <v>42</v>
      </c>
      <c r="N23" s="19"/>
      <c r="O23" s="20"/>
    </row>
    <row r="24" spans="1:15" s="27" customFormat="1" ht="12.75">
      <c r="A24" s="25" t="s">
        <v>30</v>
      </c>
      <c r="B24" s="26">
        <v>260540</v>
      </c>
      <c r="C24" s="27">
        <v>58</v>
      </c>
      <c r="D24" s="27">
        <v>11887</v>
      </c>
      <c r="E24" s="28">
        <f>D24/B24</f>
        <v>0.04562447224994243</v>
      </c>
      <c r="F24" s="29">
        <v>3</v>
      </c>
      <c r="G24" s="21"/>
      <c r="H24" s="30">
        <f>E24-N24</f>
        <v>-0.014545565625792928</v>
      </c>
      <c r="I24" s="31">
        <f>F24-O24</f>
        <v>-1</v>
      </c>
      <c r="J24" s="30"/>
      <c r="K24" s="26">
        <v>248180</v>
      </c>
      <c r="L24" s="27">
        <v>58</v>
      </c>
      <c r="M24" s="27">
        <v>14933</v>
      </c>
      <c r="N24" s="28">
        <f>M24/K24</f>
        <v>0.060170037875735355</v>
      </c>
      <c r="O24" s="29">
        <v>4</v>
      </c>
    </row>
    <row r="25" spans="1:15" s="27" customFormat="1" ht="12.75">
      <c r="A25" s="25" t="s">
        <v>31</v>
      </c>
      <c r="B25" s="26">
        <v>163867</v>
      </c>
      <c r="C25" s="27">
        <v>46</v>
      </c>
      <c r="D25" s="27">
        <v>8015</v>
      </c>
      <c r="E25" s="28">
        <f>D25/B25</f>
        <v>0.04891161734821532</v>
      </c>
      <c r="F25" s="29">
        <v>2</v>
      </c>
      <c r="G25" s="21"/>
      <c r="H25" s="30">
        <f>E25-N25</f>
        <v>-0.006204133718745189</v>
      </c>
      <c r="I25" s="31">
        <f>F25-O25</f>
        <v>-1</v>
      </c>
      <c r="J25" s="30"/>
      <c r="K25" s="26">
        <v>150193</v>
      </c>
      <c r="L25" s="27">
        <v>46</v>
      </c>
      <c r="M25" s="27">
        <v>8278</v>
      </c>
      <c r="N25" s="28">
        <f>M25/K25</f>
        <v>0.05511575106696051</v>
      </c>
      <c r="O25" s="29">
        <v>3</v>
      </c>
    </row>
    <row r="26" spans="1:15" ht="12.75">
      <c r="A26" s="17" t="s">
        <v>32</v>
      </c>
      <c r="B26" s="18">
        <v>246783</v>
      </c>
      <c r="C26">
        <v>54</v>
      </c>
      <c r="D26">
        <v>4425</v>
      </c>
      <c r="E26" s="19">
        <f>D26/B26</f>
        <v>0.017930732667971457</v>
      </c>
      <c r="F26" s="20">
        <v>1</v>
      </c>
      <c r="G26" s="21"/>
      <c r="H26" s="22">
        <f>E26-N26</f>
        <v>-0.0019049913552466706</v>
      </c>
      <c r="I26" s="23">
        <f>F26-O26</f>
        <v>0</v>
      </c>
      <c r="J26" s="22"/>
      <c r="K26" s="18">
        <v>233266</v>
      </c>
      <c r="L26">
        <v>54</v>
      </c>
      <c r="M26">
        <v>4627</v>
      </c>
      <c r="N26" s="19">
        <f>M26/K26</f>
        <v>0.019835724023218128</v>
      </c>
      <c r="O26" s="20">
        <v>1</v>
      </c>
    </row>
    <row r="27" spans="1:15" ht="12.75">
      <c r="A27" s="17" t="s">
        <v>33</v>
      </c>
      <c r="B27" s="18">
        <v>187894</v>
      </c>
      <c r="C27">
        <v>50</v>
      </c>
      <c r="D27">
        <v>3415</v>
      </c>
      <c r="E27" s="19">
        <f>D27/B27</f>
        <v>0.018175141303075137</v>
      </c>
      <c r="F27" s="20">
        <v>1</v>
      </c>
      <c r="G27" s="21"/>
      <c r="H27" s="22">
        <f>E27-N27</f>
        <v>0.013651787028286826</v>
      </c>
      <c r="I27" s="23">
        <f>F27-O27</f>
        <v>1</v>
      </c>
      <c r="J27" s="22"/>
      <c r="K27" s="18">
        <v>183050</v>
      </c>
      <c r="L27">
        <v>50</v>
      </c>
      <c r="M27">
        <v>828</v>
      </c>
      <c r="N27" s="19">
        <f>M27/K27</f>
        <v>0.0045233542747883096</v>
      </c>
      <c r="O27" s="20">
        <v>0</v>
      </c>
    </row>
    <row r="28" spans="1:15" ht="12.75">
      <c r="A28" s="18" t="s">
        <v>34</v>
      </c>
      <c r="B28" s="18">
        <v>278756</v>
      </c>
      <c r="C28">
        <v>62</v>
      </c>
      <c r="D28">
        <v>7132</v>
      </c>
      <c r="E28" s="19">
        <f>D28/B28</f>
        <v>0.02558509951355307</v>
      </c>
      <c r="F28" s="20">
        <v>2</v>
      </c>
      <c r="G28" s="21"/>
      <c r="H28" s="22">
        <f>E28-N28</f>
        <v>-0.0018407857707012192</v>
      </c>
      <c r="I28" s="23">
        <f>F28-O28</f>
        <v>0</v>
      </c>
      <c r="J28" s="22"/>
      <c r="K28" s="18">
        <v>276126</v>
      </c>
      <c r="L28">
        <v>58</v>
      </c>
      <c r="M28">
        <v>7573</v>
      </c>
      <c r="N28" s="19">
        <f>M28/K28</f>
        <v>0.02742588528425429</v>
      </c>
      <c r="O28" s="20">
        <v>2</v>
      </c>
    </row>
    <row r="29" spans="1:15" ht="12.75">
      <c r="A29" s="17" t="s">
        <v>35</v>
      </c>
      <c r="B29" s="18">
        <v>134941</v>
      </c>
      <c r="C29">
        <v>42</v>
      </c>
      <c r="D29">
        <v>2357</v>
      </c>
      <c r="E29" s="19">
        <f>D29/B29</f>
        <v>0.0174668929383953</v>
      </c>
      <c r="F29" s="20">
        <v>1</v>
      </c>
      <c r="G29" s="21"/>
      <c r="H29" s="22">
        <f>E29-N29</f>
        <v>0.001531751758635725</v>
      </c>
      <c r="I29" s="23">
        <f>F29-O29</f>
        <v>0</v>
      </c>
      <c r="J29" s="22"/>
      <c r="K29" s="18">
        <v>128772</v>
      </c>
      <c r="L29">
        <v>42</v>
      </c>
      <c r="M29">
        <v>2052</v>
      </c>
      <c r="N29" s="19">
        <f>M29/K29</f>
        <v>0.015935141179759575</v>
      </c>
      <c r="O29" s="20">
        <v>1</v>
      </c>
    </row>
    <row r="30" spans="1:15" ht="12.75">
      <c r="A30" s="18" t="s">
        <v>36</v>
      </c>
      <c r="B30" s="18">
        <v>191390</v>
      </c>
      <c r="C30">
        <v>50</v>
      </c>
      <c r="D30">
        <v>4498</v>
      </c>
      <c r="E30" s="19">
        <f>D30/B30</f>
        <v>0.023501750352683003</v>
      </c>
      <c r="F30" s="20">
        <v>1</v>
      </c>
      <c r="G30" s="21"/>
      <c r="H30" s="22">
        <f>E30-N30</f>
        <v>-0.00788995604973397</v>
      </c>
      <c r="I30" s="23">
        <f>F30-O30</f>
        <v>-1</v>
      </c>
      <c r="J30" s="22"/>
      <c r="K30" s="18">
        <v>179729</v>
      </c>
      <c r="L30">
        <v>50</v>
      </c>
      <c r="M30">
        <v>5642</v>
      </c>
      <c r="N30" s="19">
        <f>M30/K30</f>
        <v>0.03139170640241697</v>
      </c>
      <c r="O30" s="20">
        <v>2</v>
      </c>
    </row>
    <row r="31" spans="1:15" s="11" customFormat="1" ht="12.75">
      <c r="A31" s="9" t="s">
        <v>37</v>
      </c>
      <c r="B31" s="10">
        <v>81292</v>
      </c>
      <c r="C31" s="11">
        <v>44</v>
      </c>
      <c r="D31" s="11">
        <v>3096</v>
      </c>
      <c r="E31" s="12">
        <f>D31/B31</f>
        <v>0.038084928406239234</v>
      </c>
      <c r="F31" s="13">
        <v>2</v>
      </c>
      <c r="G31" s="14"/>
      <c r="H31" s="15">
        <f>E31-N31</f>
        <v>-0.0022104881460699582</v>
      </c>
      <c r="I31" s="16">
        <f>F31-O31</f>
        <v>0</v>
      </c>
      <c r="J31" s="15"/>
      <c r="K31" s="10">
        <v>80158</v>
      </c>
      <c r="L31" s="11">
        <v>44</v>
      </c>
      <c r="M31" s="11">
        <v>3230</v>
      </c>
      <c r="N31" s="12">
        <f>M31/K31</f>
        <v>0.04029541655230919</v>
      </c>
      <c r="O31" s="13">
        <v>2</v>
      </c>
    </row>
    <row r="32" spans="1:15" s="11" customFormat="1" ht="12.75">
      <c r="A32" s="32" t="s">
        <v>38</v>
      </c>
      <c r="B32" s="10">
        <v>54565</v>
      </c>
      <c r="C32" s="11">
        <v>40</v>
      </c>
      <c r="D32" s="11">
        <v>2810</v>
      </c>
      <c r="E32" s="12">
        <f>D32/B32</f>
        <v>0.0514982131402914</v>
      </c>
      <c r="F32" s="13">
        <v>2</v>
      </c>
      <c r="G32" s="14"/>
      <c r="H32" s="15">
        <f>E32-N32</f>
        <v>-0.0014332862745959074</v>
      </c>
      <c r="I32" s="16">
        <f>F32-O32</f>
        <v>0</v>
      </c>
      <c r="J32" s="15"/>
      <c r="K32" s="10">
        <v>58963</v>
      </c>
      <c r="L32" s="11">
        <v>42</v>
      </c>
      <c r="M32" s="11">
        <v>3121</v>
      </c>
      <c r="N32" s="12">
        <f>M32/K32</f>
        <v>0.052931499414887305</v>
      </c>
      <c r="O32" s="13">
        <v>2</v>
      </c>
    </row>
    <row r="33" spans="1:15" s="11" customFormat="1" ht="12.75">
      <c r="A33" s="32" t="s">
        <v>39</v>
      </c>
      <c r="B33" s="10">
        <v>210215</v>
      </c>
      <c r="C33" s="11">
        <v>50</v>
      </c>
      <c r="D33" s="11">
        <v>16742</v>
      </c>
      <c r="E33" s="12">
        <f>D33/B33</f>
        <v>0.07964227100825345</v>
      </c>
      <c r="F33" s="13">
        <v>4</v>
      </c>
      <c r="G33" s="14"/>
      <c r="H33" s="15">
        <f>E33-N33</f>
        <v>-0.01924854754079136</v>
      </c>
      <c r="I33" s="16">
        <f>F33-O33</f>
        <v>-1</v>
      </c>
      <c r="J33" s="15"/>
      <c r="K33" s="10">
        <v>208442</v>
      </c>
      <c r="L33" s="11">
        <v>50</v>
      </c>
      <c r="M33" s="11">
        <v>20613</v>
      </c>
      <c r="N33" s="12">
        <f>M33/K33</f>
        <v>0.09889081854904481</v>
      </c>
      <c r="O33" s="13">
        <v>5</v>
      </c>
    </row>
    <row r="34" spans="1:15" s="11" customFormat="1" ht="12.75">
      <c r="A34" s="32" t="s">
        <v>40</v>
      </c>
      <c r="B34" s="10">
        <v>200666</v>
      </c>
      <c r="C34" s="11">
        <v>50</v>
      </c>
      <c r="D34" s="11">
        <v>9399</v>
      </c>
      <c r="E34" s="12">
        <f>D34/B34</f>
        <v>0.04683902604327589</v>
      </c>
      <c r="F34" s="13">
        <v>2</v>
      </c>
      <c r="G34" s="14"/>
      <c r="H34" s="15">
        <f>E34-N34</f>
        <v>-0.00072448830659394</v>
      </c>
      <c r="I34" s="16">
        <f>F34-O34</f>
        <v>0</v>
      </c>
      <c r="J34" s="15"/>
      <c r="K34" s="10">
        <v>195507</v>
      </c>
      <c r="L34" s="11">
        <v>50</v>
      </c>
      <c r="M34" s="11">
        <v>9299</v>
      </c>
      <c r="N34" s="12">
        <f>M34/K34</f>
        <v>0.04756351434986983</v>
      </c>
      <c r="O34" s="13">
        <v>2</v>
      </c>
    </row>
    <row r="35" spans="1:15" s="11" customFormat="1" ht="12.75">
      <c r="A35" s="33" t="s">
        <v>41</v>
      </c>
      <c r="B35" s="10">
        <v>77317</v>
      </c>
      <c r="C35" s="11">
        <v>44</v>
      </c>
      <c r="E35" s="12">
        <f>D35/B35</f>
        <v>0</v>
      </c>
      <c r="F35" s="13"/>
      <c r="G35" s="14"/>
      <c r="H35" s="15">
        <f>E35-N35</f>
        <v>-0.03193350355842886</v>
      </c>
      <c r="I35" s="16">
        <f>F35-O35</f>
        <v>-1</v>
      </c>
      <c r="J35" s="15"/>
      <c r="K35" s="10">
        <v>92035</v>
      </c>
      <c r="L35" s="11">
        <v>38</v>
      </c>
      <c r="M35" s="11">
        <v>2939</v>
      </c>
      <c r="N35" s="12">
        <f>M35/K35</f>
        <v>0.03193350355842886</v>
      </c>
      <c r="O35" s="13">
        <v>1</v>
      </c>
    </row>
    <row r="36" spans="1:15" ht="12.75">
      <c r="A36" s="18" t="s">
        <v>42</v>
      </c>
      <c r="B36" s="18">
        <v>184994</v>
      </c>
      <c r="C36">
        <v>50</v>
      </c>
      <c r="D36">
        <v>5150</v>
      </c>
      <c r="E36" s="19">
        <f>D36/B36</f>
        <v>0.02783874071591511</v>
      </c>
      <c r="F36" s="20">
        <v>1</v>
      </c>
      <c r="G36" s="21"/>
      <c r="H36" s="22">
        <f>E36-N36</f>
        <v>-0.0005939956366624623</v>
      </c>
      <c r="I36" s="23">
        <f>F36-O36</f>
        <v>0</v>
      </c>
      <c r="J36" s="22"/>
      <c r="K36" s="18">
        <v>171809</v>
      </c>
      <c r="L36">
        <v>46</v>
      </c>
      <c r="M36">
        <v>4885</v>
      </c>
      <c r="N36" s="19">
        <f>M36/K36</f>
        <v>0.02843273635257757</v>
      </c>
      <c r="O36" s="20">
        <v>1</v>
      </c>
    </row>
    <row r="37" spans="1:15" ht="12.75">
      <c r="A37" s="18" t="s">
        <v>43</v>
      </c>
      <c r="B37" s="18">
        <v>267430</v>
      </c>
      <c r="C37">
        <v>58</v>
      </c>
      <c r="D37">
        <v>7390</v>
      </c>
      <c r="E37" s="19">
        <f>D37/B37</f>
        <v>0.027633399394234006</v>
      </c>
      <c r="F37" s="20">
        <v>1</v>
      </c>
      <c r="G37" s="21"/>
      <c r="H37" s="22">
        <f>E37-N37</f>
        <v>-0.005069645695617259</v>
      </c>
      <c r="I37" s="23">
        <f>F37-O37</f>
        <v>-1</v>
      </c>
      <c r="J37" s="22"/>
      <c r="K37" s="18">
        <v>255756</v>
      </c>
      <c r="L37">
        <v>58</v>
      </c>
      <c r="M37">
        <v>8364</v>
      </c>
      <c r="N37" s="19">
        <f>M37/K37</f>
        <v>0.032703045089851265</v>
      </c>
      <c r="O37" s="20">
        <v>2</v>
      </c>
    </row>
    <row r="38" spans="1:15" ht="12.75">
      <c r="A38" s="17" t="s">
        <v>44</v>
      </c>
      <c r="B38" s="18">
        <v>218317</v>
      </c>
      <c r="C38">
        <v>48</v>
      </c>
      <c r="D38">
        <v>3348</v>
      </c>
      <c r="E38" s="19">
        <f>D38/B38</f>
        <v>0.015335498380794899</v>
      </c>
      <c r="F38" s="20">
        <v>0</v>
      </c>
      <c r="G38" s="21"/>
      <c r="H38" s="22">
        <f>E38-N38</f>
        <v>-0.0011084892862143515</v>
      </c>
      <c r="I38" s="23">
        <f>F38-O38</f>
        <v>-1</v>
      </c>
      <c r="J38" s="22"/>
      <c r="K38" s="18">
        <v>206276</v>
      </c>
      <c r="L38">
        <v>48</v>
      </c>
      <c r="M38">
        <v>3392</v>
      </c>
      <c r="N38" s="19">
        <f>M38/K38</f>
        <v>0.01644398766700925</v>
      </c>
      <c r="O38" s="20">
        <v>1</v>
      </c>
    </row>
    <row r="39" spans="1:15" ht="12.75">
      <c r="A39" s="17" t="s">
        <v>45</v>
      </c>
      <c r="B39" s="18">
        <v>461473</v>
      </c>
      <c r="C39">
        <v>66</v>
      </c>
      <c r="D39">
        <v>6190</v>
      </c>
      <c r="E39" s="19">
        <f>D39/B39</f>
        <v>0.013413569157892227</v>
      </c>
      <c r="F39" s="20">
        <v>1</v>
      </c>
      <c r="G39" s="21"/>
      <c r="H39" s="22">
        <f>E39-N39</f>
        <v>0.00407470754093903</v>
      </c>
      <c r="I39" s="23">
        <f>F39-O39</f>
        <v>0</v>
      </c>
      <c r="J39" s="22"/>
      <c r="K39" s="18">
        <v>430031</v>
      </c>
      <c r="L39">
        <v>66</v>
      </c>
      <c r="M39">
        <v>4016</v>
      </c>
      <c r="N39" s="19">
        <f>M39/K39</f>
        <v>0.009338861616953197</v>
      </c>
      <c r="O39" s="20">
        <v>1</v>
      </c>
    </row>
    <row r="40" spans="1:15" ht="12.75">
      <c r="A40" s="17" t="s">
        <v>46</v>
      </c>
      <c r="B40" s="18">
        <v>142871</v>
      </c>
      <c r="C40">
        <v>42</v>
      </c>
      <c r="D40">
        <v>2463</v>
      </c>
      <c r="E40" s="19">
        <f>D40/B40</f>
        <v>0.017239327785204834</v>
      </c>
      <c r="F40" s="20">
        <v>1</v>
      </c>
      <c r="G40" s="21"/>
      <c r="H40" s="22">
        <f>E40-N40</f>
        <v>-0.002829723856608138</v>
      </c>
      <c r="I40" s="23">
        <f>F40-O40</f>
        <v>0</v>
      </c>
      <c r="J40" s="22"/>
      <c r="K40" s="18">
        <v>136130</v>
      </c>
      <c r="L40">
        <v>42</v>
      </c>
      <c r="M40">
        <v>2732</v>
      </c>
      <c r="N40" s="19">
        <f>M40/K40</f>
        <v>0.020069051641812972</v>
      </c>
      <c r="O40" s="20">
        <v>1</v>
      </c>
    </row>
    <row r="41" spans="1:15" ht="12.75">
      <c r="A41" s="17" t="s">
        <v>47</v>
      </c>
      <c r="B41" s="18">
        <v>179035</v>
      </c>
      <c r="C41">
        <v>50</v>
      </c>
      <c r="D41">
        <v>2832</v>
      </c>
      <c r="E41" s="19">
        <f>D41/B41</f>
        <v>0.01581813611863602</v>
      </c>
      <c r="F41" s="20">
        <v>1</v>
      </c>
      <c r="G41" s="21"/>
      <c r="H41" s="22">
        <f>E41-N41</f>
        <v>-0.013308302797071368</v>
      </c>
      <c r="I41" s="23">
        <f>F41-O41</f>
        <v>0</v>
      </c>
      <c r="J41" s="22"/>
      <c r="K41" s="18">
        <v>172352</v>
      </c>
      <c r="L41">
        <v>50</v>
      </c>
      <c r="M41">
        <v>5020</v>
      </c>
      <c r="N41" s="19">
        <f>M41/K41</f>
        <v>0.02912643891570739</v>
      </c>
      <c r="O41" s="20">
        <v>1</v>
      </c>
    </row>
    <row r="42" spans="1:15" ht="12.75">
      <c r="A42" s="18" t="s">
        <v>48</v>
      </c>
      <c r="B42" s="18">
        <v>229384</v>
      </c>
      <c r="C42">
        <v>54</v>
      </c>
      <c r="D42">
        <v>4916</v>
      </c>
      <c r="E42" s="19">
        <f>D42/B42</f>
        <v>0.02143131168695288</v>
      </c>
      <c r="F42" s="20">
        <v>1</v>
      </c>
      <c r="G42" s="21"/>
      <c r="H42" s="22">
        <f>E42-N42</f>
        <v>0.0020940030026346743</v>
      </c>
      <c r="I42" s="23">
        <f>F42-O42</f>
        <v>0</v>
      </c>
      <c r="J42" s="22"/>
      <c r="K42" s="18">
        <v>217507</v>
      </c>
      <c r="L42">
        <v>54</v>
      </c>
      <c r="M42">
        <v>4206</v>
      </c>
      <c r="N42" s="19">
        <f>M42/K42</f>
        <v>0.019337308684318207</v>
      </c>
      <c r="O42" s="20">
        <v>1</v>
      </c>
    </row>
    <row r="43" spans="1:15" ht="12.75">
      <c r="A43" s="18" t="s">
        <v>49</v>
      </c>
      <c r="B43" s="18">
        <v>189381</v>
      </c>
      <c r="C43">
        <v>50</v>
      </c>
      <c r="D43">
        <v>5136</v>
      </c>
      <c r="E43" s="19">
        <f>D43/B43</f>
        <v>0.027119932833811207</v>
      </c>
      <c r="F43" s="20">
        <v>1</v>
      </c>
      <c r="G43" s="21"/>
      <c r="H43" s="22">
        <f>E43-N43</f>
        <v>-0.0005530160241350758</v>
      </c>
      <c r="I43" s="23">
        <f>F43-O43</f>
        <v>-1</v>
      </c>
      <c r="J43" s="22"/>
      <c r="K43" s="18">
        <v>176743</v>
      </c>
      <c r="L43">
        <v>50</v>
      </c>
      <c r="M43">
        <v>4891</v>
      </c>
      <c r="N43" s="19">
        <f>M43/K43</f>
        <v>0.027672948857946283</v>
      </c>
      <c r="O43" s="20">
        <v>2</v>
      </c>
    </row>
    <row r="44" spans="1:15" ht="12.75">
      <c r="A44" s="17" t="s">
        <v>50</v>
      </c>
      <c r="B44" s="18">
        <v>510460</v>
      </c>
      <c r="C44">
        <v>68</v>
      </c>
      <c r="D44">
        <v>9647</v>
      </c>
      <c r="E44" s="19">
        <f>D44/B44</f>
        <v>0.018898640441954315</v>
      </c>
      <c r="F44" s="20">
        <v>1</v>
      </c>
      <c r="G44" s="21"/>
      <c r="H44" s="22">
        <f>E44-N44</f>
        <v>-0.013438074898988704</v>
      </c>
      <c r="I44" s="23">
        <f>F44-O44</f>
        <v>-1</v>
      </c>
      <c r="J44" s="22"/>
      <c r="K44" s="18">
        <v>485609</v>
      </c>
      <c r="L44">
        <v>68</v>
      </c>
      <c r="M44">
        <v>15703</v>
      </c>
      <c r="N44" s="19">
        <f>M44/K44</f>
        <v>0.03233671534094302</v>
      </c>
      <c r="O44" s="20">
        <v>2</v>
      </c>
    </row>
    <row r="45" spans="1:15" ht="12.75">
      <c r="A45" s="17" t="s">
        <v>51</v>
      </c>
      <c r="B45" s="18">
        <v>189883</v>
      </c>
      <c r="C45">
        <v>50</v>
      </c>
      <c r="D45">
        <v>2696</v>
      </c>
      <c r="E45" s="19">
        <f>D45/B45</f>
        <v>0.014198216796658995</v>
      </c>
      <c r="F45" s="20">
        <v>1</v>
      </c>
      <c r="G45" s="21"/>
      <c r="H45" s="22">
        <f>E45-N45</f>
        <v>-0.0016354189809659053</v>
      </c>
      <c r="I45" s="23">
        <f>F45-O45</f>
        <v>0</v>
      </c>
      <c r="J45" s="22"/>
      <c r="K45" s="18">
        <v>184607</v>
      </c>
      <c r="L45">
        <v>48</v>
      </c>
      <c r="M45">
        <v>2923</v>
      </c>
      <c r="N45" s="19">
        <f>M45/K45</f>
        <v>0.0158336357776249</v>
      </c>
      <c r="O45" s="20">
        <v>1</v>
      </c>
    </row>
    <row r="46" spans="1:15" ht="12.75">
      <c r="A46" s="18" t="s">
        <v>52</v>
      </c>
      <c r="B46" s="18">
        <v>113886</v>
      </c>
      <c r="C46">
        <v>42</v>
      </c>
      <c r="D46">
        <v>2621</v>
      </c>
      <c r="E46" s="19">
        <f>D46/B46</f>
        <v>0.023014242312487925</v>
      </c>
      <c r="F46" s="20">
        <v>1</v>
      </c>
      <c r="G46" s="21"/>
      <c r="H46" s="22">
        <f>E46-N46</f>
        <v>-0.006278936326531245</v>
      </c>
      <c r="I46" s="23">
        <f>F46-O46</f>
        <v>0</v>
      </c>
      <c r="J46" s="22"/>
      <c r="K46" s="18">
        <v>109377</v>
      </c>
      <c r="L46">
        <v>42</v>
      </c>
      <c r="M46">
        <v>3204</v>
      </c>
      <c r="N46" s="19">
        <f>M46/K46</f>
        <v>0.02929317863901917</v>
      </c>
      <c r="O46" s="20">
        <v>1</v>
      </c>
    </row>
    <row r="47" spans="1:15" ht="12.75">
      <c r="A47" s="34" t="s">
        <v>53</v>
      </c>
      <c r="B47" s="18">
        <v>82666</v>
      </c>
      <c r="C47">
        <v>42</v>
      </c>
      <c r="E47" s="19">
        <f>D47/B47</f>
        <v>0</v>
      </c>
      <c r="F47" s="20"/>
      <c r="G47" s="21"/>
      <c r="H47" s="22">
        <f>E47-N47</f>
        <v>-0.01733653417809236</v>
      </c>
      <c r="I47" s="23">
        <f>F47-O47</f>
        <v>-1</v>
      </c>
      <c r="J47" s="22"/>
      <c r="K47" s="18">
        <v>80812</v>
      </c>
      <c r="L47">
        <v>42</v>
      </c>
      <c r="M47">
        <v>1401</v>
      </c>
      <c r="N47" s="19">
        <f>M47/K47</f>
        <v>0.01733653417809236</v>
      </c>
      <c r="O47" s="20">
        <v>1</v>
      </c>
    </row>
    <row r="48" spans="1:16" s="5" customFormat="1" ht="12.75">
      <c r="A48" s="35" t="s">
        <v>54</v>
      </c>
      <c r="B48" s="35">
        <f>SUM(B3:B47)</f>
        <v>10694535</v>
      </c>
      <c r="C48" s="36">
        <f>SUM(C3:C47)</f>
        <v>2340</v>
      </c>
      <c r="D48" s="36">
        <f>SUM(D3:D47)</f>
        <v>294463</v>
      </c>
      <c r="E48" s="37">
        <f>D48/B48</f>
        <v>0.027533969452622296</v>
      </c>
      <c r="F48" s="38">
        <f>SUM(F3:F47)</f>
        <v>61</v>
      </c>
      <c r="G48" s="39"/>
      <c r="H48" s="40">
        <f>E48-N48</f>
        <v>-0.005261237146229853</v>
      </c>
      <c r="I48" s="41">
        <f>F48-O48</f>
        <v>-14</v>
      </c>
      <c r="J48" s="42"/>
      <c r="K48" s="35">
        <f>SUM(K3:K47)</f>
        <v>10384109</v>
      </c>
      <c r="L48" s="36">
        <f>SUM(L3:L47)</f>
        <v>2326</v>
      </c>
      <c r="M48" s="36">
        <f>SUM(M3:M47)</f>
        <v>340549</v>
      </c>
      <c r="N48" s="37">
        <f>M48/K48</f>
        <v>0.03279520659885215</v>
      </c>
      <c r="O48" s="38">
        <f>SUM(O3:O47)</f>
        <v>75</v>
      </c>
      <c r="P48" s="43"/>
    </row>
    <row r="49" spans="1:8" ht="12.75">
      <c r="A49" t="s">
        <v>55</v>
      </c>
      <c r="E49" t="s">
        <v>56</v>
      </c>
      <c r="H49" t="s">
        <v>57</v>
      </c>
    </row>
    <row r="50" spans="1:8" ht="12.75">
      <c r="A50" t="s">
        <v>58</v>
      </c>
      <c r="E50" t="s">
        <v>59</v>
      </c>
      <c r="H50" t="s">
        <v>60</v>
      </c>
    </row>
    <row r="51" ht="12.75">
      <c r="A51" t="s">
        <v>61</v>
      </c>
    </row>
    <row r="52" ht="12.75">
      <c r="A52" t="s">
        <v>62</v>
      </c>
    </row>
    <row r="53" ht="12.75">
      <c r="A53" t="s">
        <v>63</v>
      </c>
    </row>
  </sheetData>
  <sheetProtection selectLockedCells="1" selectUnlockedCells="1"/>
  <mergeCells count="3">
    <mergeCell ref="B1:F1"/>
    <mergeCell ref="H1:I1"/>
    <mergeCell ref="K1:O1"/>
  </mergeCells>
  <conditionalFormatting sqref="E3:E47">
    <cfRule type="cellIs" priority="1" dxfId="0" operator="greaterThan" stopIfTrue="1">
      <formula>Tabelle1!$E$48</formula>
    </cfRule>
    <cfRule type="cellIs" priority="2" dxfId="1" operator="lessThan" stopIfTrue="1">
      <formula>Tabelle1!$E$48</formula>
    </cfRule>
  </conditionalFormatting>
  <conditionalFormatting sqref="G3:G48 H48:J48 I3:J48 P48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conditionalFormatting sqref="H3:H47">
    <cfRule type="cellIs" priority="5" dxfId="0" operator="greaterThan" stopIfTrue="1">
      <formula>Tabelle1!$H$48</formula>
    </cfRule>
    <cfRule type="cellIs" priority="6" dxfId="1" operator="lessThan" stopIfTrue="1">
      <formula>Tabelle1!$H$48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2021-09-13T15:15:39Z</dcterms:modified>
  <cp:category/>
  <cp:version/>
  <cp:contentType/>
  <cp:contentStatus/>
  <cp:revision>4</cp:revision>
</cp:coreProperties>
</file>